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aservicesro-my.sharepoint.com/personal/barbora_pejcevova_taservicesro_onmicrosoft_com/Documents/Dokumenty/2026/7180_PNEUMO/hromadní/"/>
    </mc:Choice>
  </mc:AlternateContent>
  <xr:revisionPtr revIDLastSave="159" documentId="11_A0CC08549A12D2987ACD55D7CE2528E350C27416" xr6:coauthVersionLast="47" xr6:coauthVersionMax="47" xr10:uidLastSave="{F2FB527A-8977-4B75-A58A-6D35B7324F3D}"/>
  <bookViews>
    <workbookView xWindow="22932" yWindow="-108" windowWidth="23256" windowHeight="12456" activeTab="1" xr2:uid="{00000000-000D-0000-FFFF-FFFF00000000}"/>
  </bookViews>
  <sheets>
    <sheet name="Cenník" sheetId="3" r:id="rId1"/>
    <sheet name="Rooming list" sheetId="1" r:id="rId2"/>
    <sheet name="Storno-Zálohy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L15" i="1" l="1"/>
  <c r="N22" i="1"/>
  <c r="L31" i="1"/>
  <c r="L30" i="1"/>
  <c r="N30" i="1"/>
  <c r="L29" i="1"/>
  <c r="L28" i="1"/>
  <c r="L27" i="1"/>
  <c r="L26" i="1"/>
  <c r="L25" i="1"/>
  <c r="L24" i="1"/>
  <c r="L23" i="1"/>
  <c r="L22" i="1"/>
  <c r="L21" i="1"/>
  <c r="N21" i="1" s="1"/>
  <c r="L20" i="1"/>
  <c r="L19" i="1"/>
  <c r="L18" i="1"/>
  <c r="L17" i="1"/>
  <c r="L16" i="1"/>
  <c r="L14" i="1"/>
  <c r="L13" i="1"/>
  <c r="L12" i="1"/>
  <c r="N12" i="1" s="1"/>
  <c r="N25" i="1" l="1"/>
  <c r="N13" i="1"/>
  <c r="N14" i="1"/>
  <c r="N18" i="1"/>
  <c r="N26" i="1"/>
  <c r="N17" i="1"/>
  <c r="N29" i="1"/>
  <c r="N23" i="1"/>
  <c r="N24" i="1"/>
  <c r="N19" i="1"/>
  <c r="N31" i="1"/>
  <c r="N20" i="1"/>
  <c r="N27" i="1"/>
  <c r="N15" i="1"/>
  <c r="N16" i="1"/>
  <c r="N28" i="1"/>
  <c r="N32" i="1" l="1"/>
  <c r="B7" i="2" s="1"/>
  <c r="B8" i="2" s="1"/>
</calcChain>
</file>

<file path=xl/sharedStrings.xml><?xml version="1.0" encoding="utf-8"?>
<sst xmlns="http://schemas.openxmlformats.org/spreadsheetml/2006/main" count="84" uniqueCount="44">
  <si>
    <t>Akce</t>
  </si>
  <si>
    <t>Místo konání</t>
  </si>
  <si>
    <t>OREA Congress Hotel Brno, Křížkovského 47, Brno</t>
  </si>
  <si>
    <t>Datum konání</t>
  </si>
  <si>
    <t>Firma</t>
  </si>
  <si>
    <t>Kontaktní osoba</t>
  </si>
  <si>
    <t>tel., e-mail</t>
  </si>
  <si>
    <t>Jméno</t>
  </si>
  <si>
    <t>Příjmení</t>
  </si>
  <si>
    <t>Státní příslušnost</t>
  </si>
  <si>
    <t>Hotel</t>
  </si>
  <si>
    <t xml:space="preserve">Od (příjezd) </t>
  </si>
  <si>
    <t>Do (odjezd)</t>
  </si>
  <si>
    <t>Počet nocí</t>
  </si>
  <si>
    <t>*hodnoty se automaticky změní po vyplnění</t>
  </si>
  <si>
    <t>*hodnoty se automaticky vypočítají po vyplnění</t>
  </si>
  <si>
    <t>XXXIV. MORAVSKOSLEZSKÉ PNEUMOLOGICKÉ DNY</t>
  </si>
  <si>
    <t>23.-26.09.2026</t>
  </si>
  <si>
    <t>Classic</t>
  </si>
  <si>
    <t>Orea Hotel VORO Brno ***</t>
  </si>
  <si>
    <t>*vyberte si typ pokoje</t>
  </si>
  <si>
    <r>
      <t xml:space="preserve">Cena pokoje                                           dle kategorie na noc                                  </t>
    </r>
    <r>
      <rPr>
        <i/>
        <sz val="11"/>
        <color theme="1"/>
        <rFont val="Calibri"/>
        <family val="2"/>
        <charset val="238"/>
      </rPr>
      <t>(automaticky dle volby)</t>
    </r>
  </si>
  <si>
    <r>
      <t xml:space="preserve">Cena v Kč </t>
    </r>
    <r>
      <rPr>
        <i/>
        <sz val="11"/>
        <color theme="1"/>
        <rFont val="Calibri"/>
        <family val="2"/>
        <charset val="238"/>
      </rPr>
      <t>(automaticky)</t>
    </r>
  </si>
  <si>
    <t>Storno podmínky</t>
  </si>
  <si>
    <t>Od 20.02. 2026</t>
  </si>
  <si>
    <t>40% rezervovanýho objemu</t>
  </si>
  <si>
    <t>Od 01.06.2026</t>
  </si>
  <si>
    <t>80% rezervovaného objemu</t>
  </si>
  <si>
    <t>Splatnost záloh hromadní rezervace</t>
  </si>
  <si>
    <t>Do 01.02.2026</t>
  </si>
  <si>
    <t>40% rezervovaného objemu</t>
  </si>
  <si>
    <t>Objem celkem</t>
  </si>
  <si>
    <t>(automaticky dle roominglistu)</t>
  </si>
  <si>
    <t xml:space="preserve">Záloha </t>
  </si>
  <si>
    <t xml:space="preserve">Záloha, která nebude zaplacená dle termínu automaticky ruší rezervaci </t>
  </si>
  <si>
    <t>Celkem</t>
  </si>
  <si>
    <t>Typ pokoje</t>
  </si>
  <si>
    <t>SGL</t>
  </si>
  <si>
    <t>DBL</t>
  </si>
  <si>
    <t>OREA Hotel Voro Brno</t>
  </si>
  <si>
    <t xml:space="preserve">e-mail                                                   </t>
  </si>
  <si>
    <r>
      <t xml:space="preserve">Pokoj                                 </t>
    </r>
    <r>
      <rPr>
        <i/>
        <sz val="11"/>
        <color theme="1"/>
        <rFont val="Calibri"/>
        <family val="2"/>
        <charset val="238"/>
      </rPr>
      <t>(zvolte z rolovací nabídky z buněk níže)</t>
    </r>
  </si>
  <si>
    <t>Dvoulůžkový              Spolubydlící</t>
  </si>
  <si>
    <t>Typ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</si>
</sst>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d\.m\.yyyy"/>
    <numFmt numFmtId="166" formatCode="_-* #,##0\ [$Kč-405]_-;\-* #,##0\ [$Kč-405]_-;_-* &quot;-&quot;??\ [$Kč-405]_-;_-@_-"/>
  </numFmts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Calibri"/>
    </font>
    <font>
      <b/>
      <sz val="14"/>
      <color theme="1"/>
      <name val="Calibri"/>
    </font>
    <font>
      <sz val="10"/>
      <color theme="1"/>
      <name val="Arial"/>
      <scheme val="minor"/>
    </font>
    <font>
      <b/>
      <sz val="11"/>
      <color theme="1"/>
      <name val="Calibri"/>
    </font>
    <font>
      <sz val="11"/>
      <color theme="1"/>
      <name val="Calibri"/>
    </font>
    <font>
      <i/>
      <sz val="9"/>
      <color theme="1"/>
      <name val="Arial"/>
      <scheme val="minor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0"/>
      <color rgb="FF000000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i/>
      <sz val="12"/>
      <color rgb="FF000000"/>
      <name val="Arial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2EFD9"/>
      </patternFill>
    </fill>
    <fill>
      <patternFill patternType="solid">
        <fgColor theme="6" tint="0.79998168889431442"/>
        <bgColor rgb="FFE2EFD9"/>
      </patternFill>
    </fill>
    <fill>
      <patternFill patternType="solid">
        <fgColor theme="6" tint="0.59999389629810485"/>
        <bgColor rgb="FFE2EFD9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0" xfId="0" applyFont="1"/>
    <xf numFmtId="14" fontId="0" fillId="0" borderId="0" xfId="0" applyNumberFormat="1"/>
    <xf numFmtId="14" fontId="7" fillId="0" borderId="0" xfId="0" applyNumberFormat="1" applyFont="1"/>
    <xf numFmtId="0" fontId="1" fillId="0" borderId="4" xfId="0" applyFont="1" applyBorder="1"/>
    <xf numFmtId="0" fontId="2" fillId="2" borderId="5" xfId="0" applyFont="1" applyFill="1" applyBorder="1"/>
    <xf numFmtId="0" fontId="1" fillId="0" borderId="8" xfId="0" applyFont="1" applyBorder="1"/>
    <xf numFmtId="0" fontId="2" fillId="2" borderId="9" xfId="0" applyFont="1" applyFill="1" applyBorder="1"/>
    <xf numFmtId="0" fontId="1" fillId="0" borderId="12" xfId="0" applyFont="1" applyBorder="1"/>
    <xf numFmtId="0" fontId="2" fillId="2" borderId="13" xfId="0" applyFont="1" applyFill="1" applyBorder="1"/>
    <xf numFmtId="0" fontId="5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 vertical="center"/>
    </xf>
    <xf numFmtId="166" fontId="12" fillId="5" borderId="10" xfId="0" applyNumberFormat="1" applyFont="1" applyFill="1" applyBorder="1" applyAlignment="1">
      <alignment horizontal="left" vertical="center" indent="1"/>
    </xf>
    <xf numFmtId="166" fontId="12" fillId="5" borderId="10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5" borderId="10" xfId="0" applyFont="1" applyFill="1" applyBorder="1"/>
    <xf numFmtId="0" fontId="11" fillId="5" borderId="19" xfId="0" applyFont="1" applyFill="1" applyBorder="1"/>
    <xf numFmtId="166" fontId="11" fillId="5" borderId="19" xfId="0" applyNumberFormat="1" applyFont="1" applyFill="1" applyBorder="1"/>
    <xf numFmtId="0" fontId="13" fillId="0" borderId="0" xfId="0" applyFont="1"/>
    <xf numFmtId="0" fontId="11" fillId="4" borderId="20" xfId="0" applyFont="1" applyFill="1" applyBorder="1"/>
    <xf numFmtId="166" fontId="11" fillId="4" borderId="21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/>
    </xf>
    <xf numFmtId="166" fontId="6" fillId="3" borderId="1" xfId="0" applyNumberFormat="1" applyFont="1" applyFill="1" applyBorder="1"/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FD152-5121-41BC-89D3-2FEE54F3DFC2}">
  <dimension ref="A1:B4"/>
  <sheetViews>
    <sheetView workbookViewId="0">
      <selection activeCell="B18" sqref="B18"/>
    </sheetView>
  </sheetViews>
  <sheetFormatPr defaultRowHeight="12.75" x14ac:dyDescent="0.2"/>
  <cols>
    <col min="1" max="1" width="17.85546875" customWidth="1"/>
    <col min="2" max="2" width="31.42578125" customWidth="1"/>
  </cols>
  <sheetData>
    <row r="1" spans="1:2" ht="15.75" x14ac:dyDescent="0.2">
      <c r="A1" s="37" t="s">
        <v>39</v>
      </c>
      <c r="B1" s="38"/>
    </row>
    <row r="2" spans="1:2" ht="15.75" x14ac:dyDescent="0.2">
      <c r="A2" s="18" t="s">
        <v>36</v>
      </c>
      <c r="B2" s="18" t="s">
        <v>18</v>
      </c>
    </row>
    <row r="3" spans="1:2" ht="15.75" x14ac:dyDescent="0.2">
      <c r="A3" s="18" t="s">
        <v>37</v>
      </c>
      <c r="B3" s="19">
        <v>2900</v>
      </c>
    </row>
    <row r="4" spans="1:2" ht="15.75" x14ac:dyDescent="0.2">
      <c r="A4" s="18" t="s">
        <v>38</v>
      </c>
      <c r="B4" s="20">
        <v>3100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4:AA34"/>
  <sheetViews>
    <sheetView tabSelected="1" topLeftCell="A6" zoomScale="85" zoomScaleNormal="85" workbookViewId="0">
      <selection activeCell="G12" sqref="G12"/>
    </sheetView>
  </sheetViews>
  <sheetFormatPr defaultColWidth="12.5703125" defaultRowHeight="15.75" customHeight="1" x14ac:dyDescent="0.2"/>
  <cols>
    <col min="1" max="1" width="2.85546875" customWidth="1"/>
    <col min="2" max="2" width="17.42578125" bestFit="1" customWidth="1"/>
    <col min="4" max="4" width="16.42578125" bestFit="1" customWidth="1"/>
    <col min="5" max="5" width="26" bestFit="1" customWidth="1"/>
    <col min="6" max="6" width="6.85546875" bestFit="1" customWidth="1"/>
    <col min="7" max="7" width="23.85546875" customWidth="1"/>
    <col min="8" max="8" width="26.140625" bestFit="1" customWidth="1"/>
    <col min="9" max="9" width="29.85546875" customWidth="1"/>
    <col min="13" max="13" width="13.7109375" customWidth="1"/>
    <col min="14" max="14" width="16" customWidth="1"/>
  </cols>
  <sheetData>
    <row r="4" spans="1:27" ht="15.75" customHeight="1" thickBot="1" x14ac:dyDescent="0.25"/>
    <row r="5" spans="1:27" ht="15.75" customHeight="1" x14ac:dyDescent="0.3">
      <c r="A5" s="9"/>
      <c r="B5" s="10" t="s">
        <v>0</v>
      </c>
      <c r="C5" s="42" t="s">
        <v>16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  <c r="W5" s="1"/>
      <c r="X5" s="1"/>
      <c r="Y5" s="1"/>
      <c r="Z5" s="1"/>
      <c r="AA5" s="1"/>
    </row>
    <row r="6" spans="1:27" ht="18.75" x14ac:dyDescent="0.3">
      <c r="A6" s="11"/>
      <c r="B6" s="12" t="s">
        <v>1</v>
      </c>
      <c r="C6" s="44" t="s">
        <v>2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  <c r="W6" s="1"/>
      <c r="X6" s="1"/>
      <c r="Y6" s="1"/>
      <c r="Z6" s="1"/>
      <c r="AA6" s="1"/>
    </row>
    <row r="7" spans="1:27" ht="18.75" x14ac:dyDescent="0.3">
      <c r="A7" s="11"/>
      <c r="B7" s="12" t="s">
        <v>3</v>
      </c>
      <c r="C7" s="44" t="s">
        <v>17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  <c r="W7" s="1"/>
      <c r="X7" s="1"/>
      <c r="Y7" s="1"/>
      <c r="Z7" s="1"/>
      <c r="AA7" s="1"/>
    </row>
    <row r="8" spans="1:27" ht="18.75" x14ac:dyDescent="0.3">
      <c r="A8" s="11"/>
      <c r="B8" s="12" t="s">
        <v>4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  <c r="W8" s="1"/>
      <c r="X8" s="1"/>
      <c r="Y8" s="1"/>
      <c r="Z8" s="1"/>
      <c r="AA8" s="1"/>
    </row>
    <row r="9" spans="1:27" ht="18.75" x14ac:dyDescent="0.3">
      <c r="A9" s="11"/>
      <c r="B9" s="12" t="s">
        <v>5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5"/>
      <c r="W9" s="1"/>
      <c r="X9" s="1"/>
      <c r="Y9" s="1"/>
      <c r="Z9" s="1"/>
      <c r="AA9" s="1"/>
    </row>
    <row r="10" spans="1:27" ht="15.75" customHeight="1" thickBot="1" x14ac:dyDescent="0.35">
      <c r="A10" s="13"/>
      <c r="B10" s="14" t="s">
        <v>6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  <c r="W10" s="1"/>
      <c r="X10" s="1"/>
      <c r="Y10" s="1"/>
      <c r="Z10" s="1"/>
      <c r="AA10" s="1"/>
    </row>
    <row r="11" spans="1:27" ht="47.25" customHeight="1" x14ac:dyDescent="0.2">
      <c r="B11" s="28" t="s">
        <v>7</v>
      </c>
      <c r="C11" s="28" t="s">
        <v>8</v>
      </c>
      <c r="D11" s="29" t="s">
        <v>9</v>
      </c>
      <c r="E11" s="15" t="s">
        <v>10</v>
      </c>
      <c r="F11" s="15" t="s">
        <v>43</v>
      </c>
      <c r="G11" s="30" t="s">
        <v>41</v>
      </c>
      <c r="H11" s="31" t="s">
        <v>42</v>
      </c>
      <c r="I11" s="16" t="s">
        <v>21</v>
      </c>
      <c r="J11" s="15" t="s">
        <v>11</v>
      </c>
      <c r="K11" s="15" t="s">
        <v>12</v>
      </c>
      <c r="L11" s="15" t="s">
        <v>13</v>
      </c>
      <c r="M11" s="31" t="s">
        <v>40</v>
      </c>
      <c r="N11" s="16" t="s">
        <v>22</v>
      </c>
    </row>
    <row r="12" spans="1:27" ht="15.75" customHeight="1" x14ac:dyDescent="0.25">
      <c r="A12" s="2">
        <v>1</v>
      </c>
      <c r="B12" s="32"/>
      <c r="C12" s="32"/>
      <c r="D12" s="32"/>
      <c r="E12" s="3" t="s">
        <v>19</v>
      </c>
      <c r="F12" s="3" t="s">
        <v>18</v>
      </c>
      <c r="G12" s="33"/>
      <c r="H12" s="32"/>
      <c r="I12" s="34">
        <f>IF(F12="Classic",IF(G12="Jednolůžkový",2900,IF(G12="Dvoulůžkový",3100,0)))</f>
        <v>0</v>
      </c>
      <c r="J12" s="4">
        <v>46288</v>
      </c>
      <c r="K12" s="4">
        <v>46291</v>
      </c>
      <c r="L12" s="5">
        <f t="shared" ref="L12:L31" si="0">K12-J12</f>
        <v>3</v>
      </c>
      <c r="M12" s="32"/>
      <c r="N12" s="35">
        <f>L12*I12</f>
        <v>0</v>
      </c>
    </row>
    <row r="13" spans="1:27" ht="15.75" customHeight="1" x14ac:dyDescent="0.25">
      <c r="A13" s="2">
        <v>2</v>
      </c>
      <c r="B13" s="32"/>
      <c r="C13" s="32"/>
      <c r="D13" s="32"/>
      <c r="E13" s="3" t="s">
        <v>19</v>
      </c>
      <c r="F13" s="3" t="s">
        <v>18</v>
      </c>
      <c r="G13" s="33"/>
      <c r="H13" s="32"/>
      <c r="I13" s="36">
        <f t="shared" ref="I13:I31" si="1">IF(F13="Classic",IF(G13="Jednolůžkový",2900,IF(G13="Dvoulůžkový",3100,0)))</f>
        <v>0</v>
      </c>
      <c r="J13" s="4">
        <v>46288</v>
      </c>
      <c r="K13" s="4">
        <v>46291</v>
      </c>
      <c r="L13" s="5">
        <f t="shared" si="0"/>
        <v>3</v>
      </c>
      <c r="M13" s="32"/>
      <c r="N13" s="35">
        <f t="shared" ref="N13:N31" si="2">L13*I13</f>
        <v>0</v>
      </c>
    </row>
    <row r="14" spans="1:27" ht="15.75" customHeight="1" x14ac:dyDescent="0.25">
      <c r="A14" s="2">
        <v>3</v>
      </c>
      <c r="B14" s="32"/>
      <c r="C14" s="32"/>
      <c r="D14" s="32"/>
      <c r="E14" s="3" t="s">
        <v>19</v>
      </c>
      <c r="F14" s="3" t="s">
        <v>18</v>
      </c>
      <c r="G14" s="33"/>
      <c r="H14" s="32"/>
      <c r="I14" s="36">
        <f t="shared" si="1"/>
        <v>0</v>
      </c>
      <c r="J14" s="4">
        <v>46288</v>
      </c>
      <c r="K14" s="4">
        <v>46291</v>
      </c>
      <c r="L14" s="5">
        <f t="shared" si="0"/>
        <v>3</v>
      </c>
      <c r="M14" s="32"/>
      <c r="N14" s="35">
        <f t="shared" si="2"/>
        <v>0</v>
      </c>
    </row>
    <row r="15" spans="1:27" ht="15.75" customHeight="1" x14ac:dyDescent="0.25">
      <c r="A15" s="2">
        <v>4</v>
      </c>
      <c r="B15" s="32"/>
      <c r="C15" s="32"/>
      <c r="D15" s="32"/>
      <c r="E15" s="3" t="s">
        <v>19</v>
      </c>
      <c r="F15" s="3" t="s">
        <v>18</v>
      </c>
      <c r="G15" s="33"/>
      <c r="H15" s="32"/>
      <c r="I15" s="36">
        <f t="shared" si="1"/>
        <v>0</v>
      </c>
      <c r="J15" s="4">
        <v>46288</v>
      </c>
      <c r="K15" s="4">
        <v>46291</v>
      </c>
      <c r="L15" s="5">
        <f>K15-J15</f>
        <v>3</v>
      </c>
      <c r="M15" s="32"/>
      <c r="N15" s="35">
        <f t="shared" si="2"/>
        <v>0</v>
      </c>
    </row>
    <row r="16" spans="1:27" ht="15.75" customHeight="1" x14ac:dyDescent="0.25">
      <c r="A16" s="2">
        <v>5</v>
      </c>
      <c r="B16" s="32"/>
      <c r="C16" s="32"/>
      <c r="D16" s="32"/>
      <c r="E16" s="3" t="s">
        <v>19</v>
      </c>
      <c r="F16" s="3" t="s">
        <v>18</v>
      </c>
      <c r="G16" s="33"/>
      <c r="H16" s="32"/>
      <c r="I16" s="36">
        <f t="shared" si="1"/>
        <v>0</v>
      </c>
      <c r="J16" s="4">
        <v>46288</v>
      </c>
      <c r="K16" s="4">
        <v>46291</v>
      </c>
      <c r="L16" s="5">
        <f t="shared" si="0"/>
        <v>3</v>
      </c>
      <c r="M16" s="32"/>
      <c r="N16" s="35">
        <f t="shared" si="2"/>
        <v>0</v>
      </c>
    </row>
    <row r="17" spans="1:14" ht="15.75" customHeight="1" x14ac:dyDescent="0.25">
      <c r="A17" s="2">
        <v>6</v>
      </c>
      <c r="B17" s="32"/>
      <c r="C17" s="32"/>
      <c r="D17" s="32"/>
      <c r="E17" s="3" t="s">
        <v>19</v>
      </c>
      <c r="F17" s="3" t="s">
        <v>18</v>
      </c>
      <c r="G17" s="33"/>
      <c r="H17" s="32"/>
      <c r="I17" s="36">
        <f t="shared" si="1"/>
        <v>0</v>
      </c>
      <c r="J17" s="4">
        <v>46288</v>
      </c>
      <c r="K17" s="4">
        <v>46291</v>
      </c>
      <c r="L17" s="5">
        <f t="shared" si="0"/>
        <v>3</v>
      </c>
      <c r="M17" s="32"/>
      <c r="N17" s="35">
        <f t="shared" si="2"/>
        <v>0</v>
      </c>
    </row>
    <row r="18" spans="1:14" ht="15.75" customHeight="1" x14ac:dyDescent="0.25">
      <c r="A18" s="2">
        <v>7</v>
      </c>
      <c r="B18" s="32"/>
      <c r="C18" s="32"/>
      <c r="D18" s="32"/>
      <c r="E18" s="3" t="s">
        <v>19</v>
      </c>
      <c r="F18" s="3" t="s">
        <v>18</v>
      </c>
      <c r="G18" s="33"/>
      <c r="H18" s="32"/>
      <c r="I18" s="36">
        <f t="shared" si="1"/>
        <v>0</v>
      </c>
      <c r="J18" s="4">
        <v>46288</v>
      </c>
      <c r="K18" s="4">
        <v>46291</v>
      </c>
      <c r="L18" s="5">
        <f t="shared" si="0"/>
        <v>3</v>
      </c>
      <c r="M18" s="32"/>
      <c r="N18" s="35">
        <f t="shared" si="2"/>
        <v>0</v>
      </c>
    </row>
    <row r="19" spans="1:14" ht="15.75" customHeight="1" x14ac:dyDescent="0.25">
      <c r="A19" s="2">
        <v>8</v>
      </c>
      <c r="B19" s="32"/>
      <c r="C19" s="32"/>
      <c r="D19" s="32"/>
      <c r="E19" s="3" t="s">
        <v>19</v>
      </c>
      <c r="F19" s="3" t="s">
        <v>18</v>
      </c>
      <c r="G19" s="33"/>
      <c r="H19" s="32"/>
      <c r="I19" s="36">
        <f t="shared" si="1"/>
        <v>0</v>
      </c>
      <c r="J19" s="4">
        <v>46288</v>
      </c>
      <c r="K19" s="4">
        <v>46291</v>
      </c>
      <c r="L19" s="5">
        <f t="shared" si="0"/>
        <v>3</v>
      </c>
      <c r="M19" s="32"/>
      <c r="N19" s="35">
        <f t="shared" si="2"/>
        <v>0</v>
      </c>
    </row>
    <row r="20" spans="1:14" ht="15.75" customHeight="1" x14ac:dyDescent="0.25">
      <c r="A20" s="2">
        <v>9</v>
      </c>
      <c r="B20" s="32"/>
      <c r="C20" s="32"/>
      <c r="D20" s="32"/>
      <c r="E20" s="3" t="s">
        <v>19</v>
      </c>
      <c r="F20" s="3" t="s">
        <v>18</v>
      </c>
      <c r="G20" s="33"/>
      <c r="H20" s="32"/>
      <c r="I20" s="36">
        <f t="shared" si="1"/>
        <v>0</v>
      </c>
      <c r="J20" s="4">
        <v>46288</v>
      </c>
      <c r="K20" s="4">
        <v>46291</v>
      </c>
      <c r="L20" s="5">
        <f t="shared" si="0"/>
        <v>3</v>
      </c>
      <c r="M20" s="32"/>
      <c r="N20" s="35">
        <f t="shared" si="2"/>
        <v>0</v>
      </c>
    </row>
    <row r="21" spans="1:14" ht="15.75" customHeight="1" x14ac:dyDescent="0.25">
      <c r="A21" s="2">
        <v>10</v>
      </c>
      <c r="B21" s="32"/>
      <c r="C21" s="32"/>
      <c r="D21" s="32"/>
      <c r="E21" s="3" t="s">
        <v>19</v>
      </c>
      <c r="F21" s="3" t="s">
        <v>18</v>
      </c>
      <c r="G21" s="33"/>
      <c r="H21" s="32"/>
      <c r="I21" s="36">
        <f t="shared" si="1"/>
        <v>0</v>
      </c>
      <c r="J21" s="4">
        <v>46288</v>
      </c>
      <c r="K21" s="4">
        <v>46291</v>
      </c>
      <c r="L21" s="5">
        <f t="shared" si="0"/>
        <v>3</v>
      </c>
      <c r="M21" s="32"/>
      <c r="N21" s="35">
        <f t="shared" si="2"/>
        <v>0</v>
      </c>
    </row>
    <row r="22" spans="1:14" ht="15.75" customHeight="1" x14ac:dyDescent="0.25">
      <c r="A22" s="2">
        <v>11</v>
      </c>
      <c r="B22" s="32"/>
      <c r="C22" s="32"/>
      <c r="D22" s="32"/>
      <c r="E22" s="3" t="s">
        <v>19</v>
      </c>
      <c r="F22" s="3" t="s">
        <v>18</v>
      </c>
      <c r="G22" s="33"/>
      <c r="H22" s="32"/>
      <c r="I22" s="36">
        <f t="shared" si="1"/>
        <v>0</v>
      </c>
      <c r="J22" s="4">
        <v>46288</v>
      </c>
      <c r="K22" s="4">
        <v>46291</v>
      </c>
      <c r="L22" s="5">
        <f t="shared" si="0"/>
        <v>3</v>
      </c>
      <c r="M22" s="32"/>
      <c r="N22" s="35">
        <f t="shared" si="2"/>
        <v>0</v>
      </c>
    </row>
    <row r="23" spans="1:14" ht="15.75" customHeight="1" x14ac:dyDescent="0.25">
      <c r="A23" s="2">
        <v>12</v>
      </c>
      <c r="B23" s="32"/>
      <c r="C23" s="32"/>
      <c r="D23" s="32"/>
      <c r="E23" s="3" t="s">
        <v>19</v>
      </c>
      <c r="F23" s="3" t="s">
        <v>18</v>
      </c>
      <c r="G23" s="33"/>
      <c r="H23" s="32"/>
      <c r="I23" s="36">
        <f t="shared" si="1"/>
        <v>0</v>
      </c>
      <c r="J23" s="4">
        <v>46288</v>
      </c>
      <c r="K23" s="4">
        <v>46291</v>
      </c>
      <c r="L23" s="5">
        <f t="shared" si="0"/>
        <v>3</v>
      </c>
      <c r="M23" s="32"/>
      <c r="N23" s="35">
        <f t="shared" si="2"/>
        <v>0</v>
      </c>
    </row>
    <row r="24" spans="1:14" ht="15.75" customHeight="1" x14ac:dyDescent="0.25">
      <c r="A24" s="2">
        <v>13</v>
      </c>
      <c r="B24" s="32"/>
      <c r="C24" s="32"/>
      <c r="D24" s="32"/>
      <c r="E24" s="3" t="s">
        <v>19</v>
      </c>
      <c r="F24" s="3" t="s">
        <v>18</v>
      </c>
      <c r="G24" s="33"/>
      <c r="H24" s="32"/>
      <c r="I24" s="36">
        <f t="shared" si="1"/>
        <v>0</v>
      </c>
      <c r="J24" s="4">
        <v>46288</v>
      </c>
      <c r="K24" s="4">
        <v>46291</v>
      </c>
      <c r="L24" s="5">
        <f t="shared" si="0"/>
        <v>3</v>
      </c>
      <c r="M24" s="32"/>
      <c r="N24" s="35">
        <f t="shared" si="2"/>
        <v>0</v>
      </c>
    </row>
    <row r="25" spans="1:14" ht="15.75" customHeight="1" x14ac:dyDescent="0.25">
      <c r="A25" s="2">
        <v>14</v>
      </c>
      <c r="B25" s="32"/>
      <c r="C25" s="32"/>
      <c r="D25" s="32"/>
      <c r="E25" s="3" t="s">
        <v>19</v>
      </c>
      <c r="F25" s="3" t="s">
        <v>18</v>
      </c>
      <c r="G25" s="33"/>
      <c r="H25" s="32"/>
      <c r="I25" s="36">
        <f t="shared" si="1"/>
        <v>0</v>
      </c>
      <c r="J25" s="4">
        <v>46288</v>
      </c>
      <c r="K25" s="4">
        <v>46291</v>
      </c>
      <c r="L25" s="5">
        <f t="shared" si="0"/>
        <v>3</v>
      </c>
      <c r="M25" s="32"/>
      <c r="N25" s="35">
        <f t="shared" si="2"/>
        <v>0</v>
      </c>
    </row>
    <row r="26" spans="1:14" ht="15.75" customHeight="1" x14ac:dyDescent="0.25">
      <c r="A26" s="2">
        <v>15</v>
      </c>
      <c r="B26" s="32"/>
      <c r="C26" s="32"/>
      <c r="D26" s="32"/>
      <c r="E26" s="3" t="s">
        <v>19</v>
      </c>
      <c r="F26" s="3" t="s">
        <v>18</v>
      </c>
      <c r="G26" s="33"/>
      <c r="H26" s="32"/>
      <c r="I26" s="36">
        <f t="shared" si="1"/>
        <v>0</v>
      </c>
      <c r="J26" s="4">
        <v>46288</v>
      </c>
      <c r="K26" s="4">
        <v>46291</v>
      </c>
      <c r="L26" s="5">
        <f t="shared" si="0"/>
        <v>3</v>
      </c>
      <c r="M26" s="32"/>
      <c r="N26" s="35">
        <f t="shared" si="2"/>
        <v>0</v>
      </c>
    </row>
    <row r="27" spans="1:14" ht="15" x14ac:dyDescent="0.25">
      <c r="A27" s="2">
        <v>16</v>
      </c>
      <c r="B27" s="32"/>
      <c r="C27" s="32"/>
      <c r="D27" s="32"/>
      <c r="E27" s="3" t="s">
        <v>19</v>
      </c>
      <c r="F27" s="3" t="s">
        <v>18</v>
      </c>
      <c r="G27" s="33"/>
      <c r="H27" s="32"/>
      <c r="I27" s="36">
        <f t="shared" si="1"/>
        <v>0</v>
      </c>
      <c r="J27" s="4">
        <v>46288</v>
      </c>
      <c r="K27" s="4">
        <v>46291</v>
      </c>
      <c r="L27" s="5">
        <f t="shared" si="0"/>
        <v>3</v>
      </c>
      <c r="M27" s="32"/>
      <c r="N27" s="35">
        <f t="shared" si="2"/>
        <v>0</v>
      </c>
    </row>
    <row r="28" spans="1:14" ht="15" x14ac:dyDescent="0.25">
      <c r="A28" s="2">
        <v>17</v>
      </c>
      <c r="B28" s="32"/>
      <c r="C28" s="32"/>
      <c r="D28" s="32"/>
      <c r="E28" s="3" t="s">
        <v>19</v>
      </c>
      <c r="F28" s="3" t="s">
        <v>18</v>
      </c>
      <c r="G28" s="33"/>
      <c r="H28" s="32"/>
      <c r="I28" s="36">
        <f t="shared" si="1"/>
        <v>0</v>
      </c>
      <c r="J28" s="4">
        <v>46288</v>
      </c>
      <c r="K28" s="4">
        <v>46291</v>
      </c>
      <c r="L28" s="5">
        <f t="shared" si="0"/>
        <v>3</v>
      </c>
      <c r="M28" s="32"/>
      <c r="N28" s="35">
        <f t="shared" si="2"/>
        <v>0</v>
      </c>
    </row>
    <row r="29" spans="1:14" ht="15" x14ac:dyDescent="0.25">
      <c r="A29" s="2">
        <v>18</v>
      </c>
      <c r="B29" s="32"/>
      <c r="C29" s="32"/>
      <c r="D29" s="32"/>
      <c r="E29" s="3" t="s">
        <v>19</v>
      </c>
      <c r="F29" s="3" t="s">
        <v>18</v>
      </c>
      <c r="G29" s="33"/>
      <c r="H29" s="32"/>
      <c r="I29" s="36">
        <f t="shared" si="1"/>
        <v>0</v>
      </c>
      <c r="J29" s="4">
        <v>46288</v>
      </c>
      <c r="K29" s="4">
        <v>46291</v>
      </c>
      <c r="L29" s="5">
        <f t="shared" si="0"/>
        <v>3</v>
      </c>
      <c r="M29" s="32"/>
      <c r="N29" s="35">
        <f t="shared" si="2"/>
        <v>0</v>
      </c>
    </row>
    <row r="30" spans="1:14" ht="15" x14ac:dyDescent="0.25">
      <c r="A30" s="2">
        <v>19</v>
      </c>
      <c r="B30" s="32"/>
      <c r="C30" s="32"/>
      <c r="D30" s="32"/>
      <c r="E30" s="3" t="s">
        <v>19</v>
      </c>
      <c r="F30" s="3" t="s">
        <v>18</v>
      </c>
      <c r="G30" s="33"/>
      <c r="H30" s="32"/>
      <c r="I30" s="36">
        <f t="shared" si="1"/>
        <v>0</v>
      </c>
      <c r="J30" s="4">
        <v>46288</v>
      </c>
      <c r="K30" s="4">
        <v>46291</v>
      </c>
      <c r="L30" s="5">
        <f t="shared" si="0"/>
        <v>3</v>
      </c>
      <c r="M30" s="32"/>
      <c r="N30" s="35">
        <f t="shared" si="2"/>
        <v>0</v>
      </c>
    </row>
    <row r="31" spans="1:14" ht="15" x14ac:dyDescent="0.25">
      <c r="A31" s="2">
        <v>20</v>
      </c>
      <c r="B31" s="32"/>
      <c r="C31" s="32"/>
      <c r="D31" s="32"/>
      <c r="E31" s="3" t="s">
        <v>19</v>
      </c>
      <c r="F31" s="3" t="s">
        <v>18</v>
      </c>
      <c r="G31" s="33"/>
      <c r="H31" s="32"/>
      <c r="I31" s="36">
        <f t="shared" si="1"/>
        <v>0</v>
      </c>
      <c r="J31" s="4">
        <v>46288</v>
      </c>
      <c r="K31" s="4">
        <v>46291</v>
      </c>
      <c r="L31" s="5">
        <f t="shared" si="0"/>
        <v>3</v>
      </c>
      <c r="M31" s="32"/>
      <c r="N31" s="35">
        <f t="shared" si="2"/>
        <v>0</v>
      </c>
    </row>
    <row r="32" spans="1:14" ht="15.75" customHeight="1" x14ac:dyDescent="0.25">
      <c r="A32" s="2"/>
      <c r="B32" s="39" t="s">
        <v>35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1"/>
      <c r="N32" s="17">
        <f>SUM(N12:N31)</f>
        <v>0</v>
      </c>
    </row>
    <row r="33" spans="5:14" ht="15.75" customHeight="1" x14ac:dyDescent="0.2">
      <c r="E33" s="6"/>
      <c r="F33" s="6"/>
      <c r="G33" s="6" t="s">
        <v>20</v>
      </c>
      <c r="I33" s="6" t="s">
        <v>14</v>
      </c>
      <c r="J33" s="8"/>
      <c r="K33" s="7"/>
      <c r="N33" s="6" t="s">
        <v>15</v>
      </c>
    </row>
    <row r="34" spans="5:14" ht="15.75" customHeight="1" x14ac:dyDescent="0.2">
      <c r="J34" s="7"/>
      <c r="K34" s="7"/>
    </row>
  </sheetData>
  <mergeCells count="7">
    <mergeCell ref="B32:M32"/>
    <mergeCell ref="C5:N5"/>
    <mergeCell ref="C6:N6"/>
    <mergeCell ref="C7:N7"/>
    <mergeCell ref="C8:N8"/>
    <mergeCell ref="C9:N9"/>
    <mergeCell ref="C10:N10"/>
  </mergeCells>
  <dataValidations count="1">
    <dataValidation type="list" allowBlank="1" showErrorMessage="1" sqref="G12:G31" xr:uid="{6511F0C3-39DD-4298-AD34-67016243836E}">
      <formula1>"Jednolůžkový,Dvoulůžkový"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97C2D-D499-4386-8B87-3212181155DB}">
  <dimension ref="A1:C9"/>
  <sheetViews>
    <sheetView workbookViewId="0">
      <selection activeCell="B13" sqref="B13"/>
    </sheetView>
  </sheetViews>
  <sheetFormatPr defaultRowHeight="15" x14ac:dyDescent="0.2"/>
  <cols>
    <col min="1" max="1" width="37" style="21" customWidth="1"/>
    <col min="2" max="2" width="36.42578125" style="21" customWidth="1"/>
    <col min="3" max="3" width="25.85546875" style="21" bestFit="1" customWidth="1"/>
    <col min="4" max="16384" width="9.140625" style="21"/>
  </cols>
  <sheetData>
    <row r="1" spans="1:3" ht="15.75" x14ac:dyDescent="0.25">
      <c r="A1" s="48" t="s">
        <v>23</v>
      </c>
      <c r="B1" s="48"/>
    </row>
    <row r="2" spans="1:3" x14ac:dyDescent="0.2">
      <c r="A2" s="22" t="s">
        <v>24</v>
      </c>
      <c r="B2" s="22" t="s">
        <v>25</v>
      </c>
    </row>
    <row r="3" spans="1:3" x14ac:dyDescent="0.2">
      <c r="A3" s="22" t="s">
        <v>26</v>
      </c>
      <c r="B3" s="22" t="s">
        <v>27</v>
      </c>
    </row>
    <row r="5" spans="1:3" ht="15.75" x14ac:dyDescent="0.25">
      <c r="A5" s="49" t="s">
        <v>28</v>
      </c>
      <c r="B5" s="50"/>
    </row>
    <row r="6" spans="1:3" x14ac:dyDescent="0.2">
      <c r="A6" s="22" t="s">
        <v>29</v>
      </c>
      <c r="B6" s="22" t="s">
        <v>30</v>
      </c>
    </row>
    <row r="7" spans="1:3" ht="16.5" thickBot="1" x14ac:dyDescent="0.3">
      <c r="A7" s="23" t="s">
        <v>31</v>
      </c>
      <c r="B7" s="24">
        <f>'Rooming list'!N32</f>
        <v>0</v>
      </c>
      <c r="C7" s="25" t="s">
        <v>32</v>
      </c>
    </row>
    <row r="8" spans="1:3" ht="16.5" thickBot="1" x14ac:dyDescent="0.3">
      <c r="A8" s="26" t="s">
        <v>33</v>
      </c>
      <c r="B8" s="27">
        <f>B7*0.4</f>
        <v>0</v>
      </c>
      <c r="C8" s="25" t="s">
        <v>32</v>
      </c>
    </row>
    <row r="9" spans="1:3" x14ac:dyDescent="0.2">
      <c r="A9" s="51" t="s">
        <v>34</v>
      </c>
      <c r="B9" s="51"/>
    </row>
  </sheetData>
  <mergeCells count="3">
    <mergeCell ref="A1:B1"/>
    <mergeCell ref="A5:B5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Cenník</vt:lpstr>
      <vt:lpstr>Rooming list</vt:lpstr>
      <vt:lpstr>Storno-Zálohy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Kristian Bornay</cp:lastModifiedBy>
  <dcterms:modified xsi:type="dcterms:W3CDTF">2025-11-11T10:25:17Z</dcterms:modified>
</cp:coreProperties>
</file>